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2" i="4" l="1"/>
  <c r="AS6" i="4"/>
  <c r="AQ6" i="4"/>
  <c r="AP6" i="4"/>
  <c r="AO6" i="4"/>
  <c r="AN6" i="4"/>
  <c r="AM6" i="4"/>
  <c r="AG6" i="4"/>
  <c r="AE6" i="4"/>
  <c r="I11" i="4" s="1"/>
  <c r="AD6" i="4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K11" i="4" l="1"/>
  <c r="J11" i="4" s="1"/>
  <c r="F11" i="4"/>
  <c r="H11" i="4"/>
  <c r="N11" i="4" s="1"/>
  <c r="F12" i="4"/>
  <c r="H12" i="4"/>
  <c r="O11" i="4"/>
  <c r="E12" i="4"/>
  <c r="G12" i="4"/>
  <c r="I12" i="4"/>
  <c r="L11" i="4"/>
  <c r="AF6" i="4"/>
  <c r="M11" i="4" l="1"/>
  <c r="O12" i="4"/>
  <c r="J12" i="4"/>
  <c r="N12" i="4"/>
  <c r="L12" i="4"/>
  <c r="M12" i="4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<sst xmlns="http://schemas.openxmlformats.org/spreadsheetml/2006/main" count="71" uniqueCount="30">
  <si>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</si>
  <si>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</si>
  <si>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</si>
  <si>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</si>
  <si>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</si>
  <si>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</si>
  <si>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</si>
  <si>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</si>
  <si>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</si>
  <si>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</si>
  <si>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</si>
  <si>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</si>
  <si>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</si>
  <si>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</si>
  <si>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</si>
  <si>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</si>
  <si>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</si>
  <si>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</si>
  <si>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Roope Aho</t>
  </si>
  <si>
    <t>6.</t>
  </si>
  <si>
    <t>ViVe  2</t>
  </si>
  <si>
    <t>9.</t>
  </si>
  <si>
    <t>3.7.1995   Vimpeli</t>
  </si>
  <si>
    <t>ViVe = Vimpelin Veto  (1934),  kasvattajaseura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</si>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</sst>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18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28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28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19</v>
      </c>
      <c r="Z4" s="1" t="s">
        <v>20</v>
      </c>
      <c r="AA4" s="12">
        <v>7</v>
      </c>
      <c r="AB4" s="12">
        <v>0</v>
      </c>
      <c r="AC4" s="12">
        <v>3</v>
      </c>
      <c r="AD4" s="12">
        <v>1</v>
      </c>
      <c r="AE4" s="12">
        <v>16</v>
      </c>
      <c r="AF4" s="66">
        <v>0.42099999999999999</v>
      </c>
      <c r="AG4" s="10">
        <v>38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5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2013</v>
      </c>
      <c r="Y5" s="12" t="s">
        <v>21</v>
      </c>
      <c r="Z5" s="1" t="s">
        <v>20</v>
      </c>
      <c r="AA5" s="12">
        <v>19</v>
      </c>
      <c r="AB5" s="12">
        <v>1</v>
      </c>
      <c r="AC5" s="12">
        <v>9</v>
      </c>
      <c r="AD5" s="12">
        <v>10</v>
      </c>
      <c r="AE5" s="12">
        <v>54</v>
      </c>
      <c r="AF5" s="66">
        <v>0.46150000000000002</v>
      </c>
      <c r="AG5" s="10">
        <v>117</v>
      </c>
      <c r="AH5" s="58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3"/>
      <c r="O6" s="64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26</v>
      </c>
      <c r="AB6" s="36">
        <f>SUM(AB4:AB5)</f>
        <v>1</v>
      </c>
      <c r="AC6" s="36">
        <f>SUM(AC4:AC5)</f>
        <v>12</v>
      </c>
      <c r="AD6" s="36">
        <f>SUM(AD4:AD5)</f>
        <v>11</v>
      </c>
      <c r="AE6" s="36">
        <f>SUM(AE4:AE5)</f>
        <v>70</v>
      </c>
      <c r="AF6" s="37">
        <f>PRODUCT(AE6/AG6)</f>
        <v>0.45161290322580644</v>
      </c>
      <c r="AG6" s="21">
        <f>SUM(AG4:AG5)</f>
        <v>155</v>
      </c>
      <c r="AH6" s="18"/>
      <c r="AI6" s="29"/>
      <c r="AJ6" s="63"/>
      <c r="AK6" s="64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29</v>
      </c>
      <c r="O8" s="7" t="s">
        <v>25</v>
      </c>
      <c r="Q8" s="17"/>
      <c r="R8" s="17" t="s">
        <v>10</v>
      </c>
      <c r="S8" s="17"/>
      <c r="T8" s="52" t="s">
        <v>23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20" t="s">
        <v>12</v>
      </c>
      <c r="C11" s="31"/>
      <c r="D11" s="30"/>
      <c r="E11" s="45">
        <f>PRODUCT(AA6+AM6)</f>
        <v>26</v>
      </c>
      <c r="F11" s="45">
        <f>PRODUCT(AB6+AN6)</f>
        <v>1</v>
      </c>
      <c r="G11" s="45">
        <f>PRODUCT(AC6+AO6)</f>
        <v>12</v>
      </c>
      <c r="H11" s="45">
        <f>PRODUCT(AD6+AP6)</f>
        <v>11</v>
      </c>
      <c r="I11" s="45">
        <f>PRODUCT(AE6+AQ6)</f>
        <v>70</v>
      </c>
      <c r="J11" s="57">
        <f>PRODUCT(I11/K11)</f>
        <v>0.45161290322580644</v>
      </c>
      <c r="K11" s="10">
        <f>PRODUCT(AG6+AS6)</f>
        <v>155</v>
      </c>
      <c r="L11" s="51">
        <f>PRODUCT((F11+G11)/E11)</f>
        <v>0.5</v>
      </c>
      <c r="M11" s="51">
        <f>PRODUCT(H11/E11)</f>
        <v>0.42307692307692307</v>
      </c>
      <c r="N11" s="51">
        <f>PRODUCT((F11+G11+H11)/E11)</f>
        <v>0.92307692307692313</v>
      </c>
      <c r="O11" s="51">
        <f>PRODUCT(I11/E11)</f>
        <v>2.6923076923076925</v>
      </c>
      <c r="Q11" s="17"/>
      <c r="R11" s="17"/>
      <c r="S11" s="16"/>
      <c r="T11" s="17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5" x14ac:dyDescent="0.25">
      <c r="A12" s="16"/>
      <c r="B12" s="42" t="s">
        <v>13</v>
      </c>
      <c r="C12" s="43"/>
      <c r="D12" s="44"/>
      <c r="E12" s="45">
        <f>SUM(E9:E11)</f>
        <v>26</v>
      </c>
      <c r="F12" s="45">
        <f t="shared" ref="F12:I12" si="0">SUM(F9:F11)</f>
        <v>1</v>
      </c>
      <c r="G12" s="45">
        <f t="shared" si="0"/>
        <v>12</v>
      </c>
      <c r="H12" s="45">
        <f t="shared" si="0"/>
        <v>11</v>
      </c>
      <c r="I12" s="45">
        <f t="shared" si="0"/>
        <v>70</v>
      </c>
      <c r="J12" s="57">
        <f>PRODUCT(I12/K12)</f>
        <v>0.45161290322580644</v>
      </c>
      <c r="K12" s="16">
        <f>SUM(K9:K11)</f>
        <v>155</v>
      </c>
      <c r="L12" s="51">
        <f>PRODUCT((F12+G12)/E12)</f>
        <v>0.5</v>
      </c>
      <c r="M12" s="51">
        <f>PRODUCT(H12/E12)</f>
        <v>0.42307692307692307</v>
      </c>
      <c r="N12" s="51">
        <f>PRODUCT((F12+G12+H12)/E12)</f>
        <v>0.92307692307692313</v>
      </c>
      <c r="O12" s="51">
        <f>PRODUCT(I12/E12)</f>
        <v>2.6923076923076925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  <row r="178" spans="12:38" ht="15" x14ac:dyDescent="0.25"/>
    <row r="179" spans="12:38" ht="15" x14ac:dyDescent="0.25"/>
    <row r="180" spans="12:38" ht="15" x14ac:dyDescent="0.25"/>
    <row r="181" spans="12:38" ht="15" x14ac:dyDescent="0.25"/>
    <row r="182" spans="12:38" ht="15" x14ac:dyDescent="0.25"/>
    <row r="183" spans="12:38" ht="15" x14ac:dyDescent="0.25"/>
    <row r="184" spans="12:38" ht="15" x14ac:dyDescent="0.25"/>
    <row r="185" spans="12:38" ht="15" x14ac:dyDescent="0.25"/>
    <row r="186" spans="12:38" ht="15" x14ac:dyDescent="0.25"/>
    <row r="187" spans="12:38" ht="15" x14ac:dyDescent="0.25"/>
    <row r="188" spans="12:38" ht="15" x14ac:dyDescent="0.25"/>
    <row r="189" spans="12:38" ht="15" x14ac:dyDescent="0.25"/>
    <row r="190" spans="12:38" ht="15" x14ac:dyDescent="0.25"/>
    <row r="191" spans="12:38" ht="15" x14ac:dyDescent="0.25"/>
    <row r="192" spans="12:38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2018-08-27T07:16:36Z</dcterms:modified>
</cp:coreProperties>
</file>